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4"/>
  <c r="G28" i="23"/>
  <c r="G28" i="22"/>
  <c r="G27" i="2"/>
  <c r="G28" s="1"/>
  <c r="G27" i="21"/>
  <c r="G28" s="1"/>
  <c r="G27" i="22"/>
  <c r="G27" i="23"/>
  <c r="G27" i="24"/>
  <c r="G27" i="25"/>
  <c r="G28" s="1"/>
  <c r="G27" i="26"/>
  <c r="G28" s="1"/>
  <c r="G27" i="27"/>
  <c r="G28" s="1"/>
  <c r="G27" i="28"/>
  <c r="G28" s="1"/>
  <c r="C62"/>
  <c r="C55"/>
  <c r="C54"/>
  <c r="C47"/>
  <c r="C46"/>
  <c r="C39"/>
  <c r="C38"/>
  <c r="C30"/>
  <c r="C24"/>
  <c r="C23"/>
  <c r="C16"/>
  <c r="C15"/>
  <c r="C8"/>
  <c r="C7"/>
  <c r="H2"/>
  <c r="C64" s="1"/>
  <c r="H2" i="27"/>
  <c r="C60" s="1"/>
  <c r="C66" i="26"/>
  <c r="C54"/>
  <c r="C50"/>
  <c r="C38"/>
  <c r="C34"/>
  <c r="C23"/>
  <c r="C19"/>
  <c r="C15"/>
  <c r="C10"/>
  <c r="C7"/>
  <c r="H2"/>
  <c r="C63" s="1"/>
  <c r="H2" i="25"/>
  <c r="C60" s="1"/>
  <c r="C63" i="24"/>
  <c r="C55"/>
  <c r="C47"/>
  <c r="C46"/>
  <c r="C39"/>
  <c r="C31"/>
  <c r="C16"/>
  <c r="C15"/>
  <c r="C11"/>
  <c r="C7"/>
  <c r="H2"/>
  <c r="C64" s="1"/>
  <c r="C62" i="23"/>
  <c r="C47"/>
  <c r="C46"/>
  <c r="C39"/>
  <c r="C38"/>
  <c r="C30"/>
  <c r="C27"/>
  <c r="C23"/>
  <c r="C19"/>
  <c r="C16"/>
  <c r="C15"/>
  <c r="C8"/>
  <c r="C7"/>
  <c r="H2"/>
  <c r="C64" s="1"/>
  <c r="C63" i="22"/>
  <c r="C62"/>
  <c r="C46"/>
  <c r="C38"/>
  <c r="C31"/>
  <c r="C30"/>
  <c r="C16"/>
  <c r="C11"/>
  <c r="C8"/>
  <c r="C7"/>
  <c r="H2"/>
  <c r="C64" s="1"/>
  <c r="C67" i="21"/>
  <c r="C66"/>
  <c r="C65"/>
  <c r="C63"/>
  <c r="C59"/>
  <c r="C58"/>
  <c r="C56"/>
  <c r="C55"/>
  <c r="C51"/>
  <c r="C49"/>
  <c r="C48"/>
  <c r="C47"/>
  <c r="C42"/>
  <c r="C41"/>
  <c r="C40"/>
  <c r="C35"/>
  <c r="C34"/>
  <c r="C33"/>
  <c r="C31"/>
  <c r="C27"/>
  <c r="C26"/>
  <c r="C24"/>
  <c r="C20"/>
  <c r="C19"/>
  <c r="C17"/>
  <c r="C16"/>
  <c r="C12"/>
  <c r="C10"/>
  <c r="C9"/>
  <c r="C8"/>
  <c r="H2"/>
  <c r="C60" s="1"/>
  <c r="C11" l="1"/>
  <c r="C25"/>
  <c r="C39"/>
  <c r="C50"/>
  <c r="C64"/>
  <c r="C18"/>
  <c r="C32"/>
  <c r="C43"/>
  <c r="C57"/>
  <c r="C24" i="22"/>
  <c r="C23"/>
  <c r="C54"/>
  <c r="C19"/>
  <c r="C47"/>
  <c r="C15"/>
  <c r="C39"/>
  <c r="C55"/>
  <c r="C11" i="23"/>
  <c r="C31"/>
  <c r="C63"/>
  <c r="C55"/>
  <c r="C24"/>
  <c r="C54"/>
  <c r="C8" i="24"/>
  <c r="C38"/>
  <c r="C30"/>
  <c r="C62"/>
  <c r="C24"/>
  <c r="C23"/>
  <c r="C54"/>
  <c r="C30" i="26"/>
  <c r="C62"/>
  <c r="C27"/>
  <c r="C58"/>
  <c r="C46"/>
  <c r="C11"/>
  <c r="C42"/>
  <c r="C31" i="28"/>
  <c r="C63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54" l="1"/>
  <c r="C8"/>
  <c r="C15"/>
  <c r="C14"/>
  <c r="C13"/>
  <c r="C21"/>
  <c r="C29"/>
  <c r="C37"/>
  <c r="C45"/>
  <c r="C53"/>
  <c r="C61"/>
  <c r="C20"/>
  <c r="C28"/>
  <c r="C36"/>
  <c r="C44"/>
  <c r="C52"/>
  <c r="C60"/>
  <c r="C7"/>
  <c r="C19"/>
  <c r="C35"/>
  <c r="C43"/>
  <c r="C51"/>
  <c r="C59"/>
  <c r="C17"/>
  <c r="C33"/>
  <c r="C49"/>
  <c r="C65"/>
  <c r="C16"/>
  <c r="C40"/>
  <c r="C64"/>
  <c r="C31"/>
  <c r="C47"/>
  <c r="C30"/>
  <c r="C46"/>
  <c r="C12"/>
  <c r="C11"/>
  <c r="C27"/>
  <c r="C67"/>
  <c r="C32"/>
  <c r="C39"/>
  <c r="C63"/>
  <c r="C38"/>
  <c r="C10"/>
  <c r="C18"/>
  <c r="C26"/>
  <c r="C34"/>
  <c r="C42"/>
  <c r="C50"/>
  <c r="C58"/>
  <c r="C66"/>
  <c r="C9"/>
  <c r="C25"/>
  <c r="C41"/>
  <c r="C57"/>
  <c r="C24"/>
  <c r="C48"/>
  <c r="C56"/>
  <c r="C23"/>
  <c r="C55"/>
  <c r="C22"/>
  <c r="C62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<sst xmlns="http://schemas.openxmlformats.org/spreadsheetml/2006/main" count="184" uniqueCount="47">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</sst>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4.6587030716723552</c:v>
                </c:pt>
                <c:pt idx="6">
                  <c:v>4.6587030716723552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6.9880546075085324</c:v>
                </c:pt>
                <c:pt idx="16">
                  <c:v>6.9880546075085324</c:v>
                </c:pt>
                <c:pt idx="17">
                  <c:v>6.9880546075085324</c:v>
                </c:pt>
                <c:pt idx="18">
                  <c:v>6.9880546075085324</c:v>
                </c:pt>
                <c:pt idx="19">
                  <c:v>8.1527303754266214</c:v>
                </c:pt>
                <c:pt idx="20">
                  <c:v>8.1527303754266214</c:v>
                </c:pt>
                <c:pt idx="21">
                  <c:v>8.1527303754266214</c:v>
                </c:pt>
                <c:pt idx="22">
                  <c:v>8.1527303754266214</c:v>
                </c:pt>
                <c:pt idx="23">
                  <c:v>9.3174061433447104</c:v>
                </c:pt>
                <c:pt idx="24">
                  <c:v>9.3174061433447104</c:v>
                </c:pt>
                <c:pt idx="25">
                  <c:v>9.3174061433447104</c:v>
                </c:pt>
                <c:pt idx="26">
                  <c:v>10.482081911262798</c:v>
                </c:pt>
                <c:pt idx="27">
                  <c:v>10.482081911262798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12.811433447098976</c:v>
                </c:pt>
                <c:pt idx="32">
                  <c:v>12.811433447098976</c:v>
                </c:pt>
                <c:pt idx="33">
                  <c:v>12.811433447098976</c:v>
                </c:pt>
                <c:pt idx="34">
                  <c:v>13.976109215017065</c:v>
                </c:pt>
                <c:pt idx="35">
                  <c:v>13.976109215017065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15.140784982935154</c:v>
                </c:pt>
                <c:pt idx="39">
                  <c:v>15.140784982935154</c:v>
                </c:pt>
                <c:pt idx="40">
                  <c:v>15.140784982935154</c:v>
                </c:pt>
                <c:pt idx="41">
                  <c:v>15.140784982935154</c:v>
                </c:pt>
                <c:pt idx="42">
                  <c:v>16.305460750853243</c:v>
                </c:pt>
                <c:pt idx="43">
                  <c:v>16.305460750853243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17.47013651877133</c:v>
                </c:pt>
                <c:pt idx="47">
                  <c:v>17.47013651877133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17.47013651877133</c:v>
                </c:pt>
                <c:pt idx="51">
                  <c:v>18.634812286689421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18.634812286689421</c:v>
                </c:pt>
                <c:pt idx="55">
                  <c:v>18.634812286689421</c:v>
                </c:pt>
                <c:pt idx="56">
                  <c:v>18.634812286689421</c:v>
                </c:pt>
                <c:pt idx="57">
                  <c:v>18.634812286689421</c:v>
                </c:pt>
                <c:pt idx="58">
                  <c:v>18.634812286689421</c:v>
                </c:pt>
                <c:pt idx="59">
                  <c:v>18.634812286689421</c:v>
                </c:pt>
                <c:pt idx="60">
                  <c:v>18.634812286689421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695104"/>
        <c:axId val="125697024"/>
      </c:scatterChart>
      <c:valAx>
        <c:axId val="1256951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697024"/>
        <c:crosses val="autoZero"/>
        <c:crossBetween val="midCat"/>
      </c:valAx>
      <c:valAx>
        <c:axId val="1256970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69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51"/>
                  <c:y val="9.6754049897910706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6.9880546075085324</c:v>
                </c:pt>
                <c:pt idx="28">
                  <c:v>6.9880546075085324</c:v>
                </c:pt>
                <c:pt idx="29">
                  <c:v>9.3174061433447104</c:v>
                </c:pt>
                <c:pt idx="30">
                  <c:v>10.482081911262798</c:v>
                </c:pt>
                <c:pt idx="31">
                  <c:v>12.811433447098976</c:v>
                </c:pt>
                <c:pt idx="32">
                  <c:v>12.811433447098976</c:v>
                </c:pt>
                <c:pt idx="33">
                  <c:v>13.976109215017065</c:v>
                </c:pt>
                <c:pt idx="34">
                  <c:v>13.976109215017065</c:v>
                </c:pt>
                <c:pt idx="35">
                  <c:v>15.140784982935154</c:v>
                </c:pt>
                <c:pt idx="36">
                  <c:v>15.140784982935154</c:v>
                </c:pt>
                <c:pt idx="37">
                  <c:v>15.140784982935154</c:v>
                </c:pt>
                <c:pt idx="38">
                  <c:v>17.47013651877133</c:v>
                </c:pt>
                <c:pt idx="39">
                  <c:v>17.47013651877133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18.634812286689421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23.293515358361773</c:v>
                </c:pt>
                <c:pt idx="46">
                  <c:v>23.293515358361773</c:v>
                </c:pt>
                <c:pt idx="47">
                  <c:v>22.128839590443686</c:v>
                </c:pt>
                <c:pt idx="48">
                  <c:v>22.128839590443686</c:v>
                </c:pt>
                <c:pt idx="49">
                  <c:v>22.128839590443686</c:v>
                </c:pt>
                <c:pt idx="50">
                  <c:v>22.128839590443686</c:v>
                </c:pt>
                <c:pt idx="51">
                  <c:v>23.293515358361773</c:v>
                </c:pt>
                <c:pt idx="52">
                  <c:v>24.458191126279864</c:v>
                </c:pt>
                <c:pt idx="53">
                  <c:v>24.458191126279864</c:v>
                </c:pt>
                <c:pt idx="54">
                  <c:v>24.458191126279864</c:v>
                </c:pt>
                <c:pt idx="55">
                  <c:v>25.622866894197951</c:v>
                </c:pt>
                <c:pt idx="56">
                  <c:v>25.622866894197951</c:v>
                </c:pt>
                <c:pt idx="57">
                  <c:v>25.622866894197951</c:v>
                </c:pt>
                <c:pt idx="58">
                  <c:v>25.622866894197951</c:v>
                </c:pt>
                <c:pt idx="59">
                  <c:v>25.622866894197951</c:v>
                </c:pt>
                <c:pt idx="60">
                  <c:v>25.622866894197951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472768"/>
        <c:axId val="127474688"/>
      </c:scatterChart>
      <c:valAx>
        <c:axId val="127472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474688"/>
        <c:crosses val="autoZero"/>
        <c:crossBetween val="midCat"/>
      </c:valAx>
      <c:valAx>
        <c:axId val="1274746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47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5"/>
                  <c:y val="9.6754049897910619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8.1527303754266214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9.3174061433447104</c:v>
                </c:pt>
                <c:pt idx="29">
                  <c:v>9.3174061433447104</c:v>
                </c:pt>
                <c:pt idx="30">
                  <c:v>9.3174061433447104</c:v>
                </c:pt>
                <c:pt idx="31">
                  <c:v>10.482081911262798</c:v>
                </c:pt>
                <c:pt idx="32">
                  <c:v>10.482081911262798</c:v>
                </c:pt>
                <c:pt idx="33">
                  <c:v>10.482081911262798</c:v>
                </c:pt>
                <c:pt idx="34">
                  <c:v>10.482081911262798</c:v>
                </c:pt>
                <c:pt idx="35">
                  <c:v>12.811433447098976</c:v>
                </c:pt>
                <c:pt idx="36">
                  <c:v>12.811433447098976</c:v>
                </c:pt>
                <c:pt idx="37">
                  <c:v>13.976109215017065</c:v>
                </c:pt>
                <c:pt idx="38">
                  <c:v>13.976109215017065</c:v>
                </c:pt>
                <c:pt idx="39">
                  <c:v>13.976109215017065</c:v>
                </c:pt>
                <c:pt idx="40">
                  <c:v>15.140784982935154</c:v>
                </c:pt>
                <c:pt idx="41">
                  <c:v>15.140784982935154</c:v>
                </c:pt>
                <c:pt idx="42">
                  <c:v>15.140784982935154</c:v>
                </c:pt>
                <c:pt idx="43">
                  <c:v>15.140784982935154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16.305460750853243</c:v>
                </c:pt>
                <c:pt idx="47">
                  <c:v>16.305460750853243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17.47013651877133</c:v>
                </c:pt>
                <c:pt idx="51">
                  <c:v>17.47013651877133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18.634812286689421</c:v>
                </c:pt>
                <c:pt idx="55">
                  <c:v>18.634812286689421</c:v>
                </c:pt>
                <c:pt idx="56">
                  <c:v>19.799488054607508</c:v>
                </c:pt>
                <c:pt idx="57">
                  <c:v>19.799488054607508</c:v>
                </c:pt>
                <c:pt idx="58">
                  <c:v>19.799488054607508</c:v>
                </c:pt>
                <c:pt idx="59">
                  <c:v>19.799488054607508</c:v>
                </c:pt>
                <c:pt idx="60">
                  <c:v>19.799488054607508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595648"/>
        <c:axId val="127597568"/>
      </c:scatterChart>
      <c:valAx>
        <c:axId val="1275956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97568"/>
        <c:crosses val="autoZero"/>
        <c:crossBetween val="midCat"/>
      </c:valAx>
      <c:valAx>
        <c:axId val="1275975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9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92"/>
                  <c:y val="6.0811912922024119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6.9880546075085324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8.1527303754266214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10.482081911262798</c:v>
                </c:pt>
                <c:pt idx="34">
                  <c:v>10.482081911262798</c:v>
                </c:pt>
                <c:pt idx="35">
                  <c:v>10.482081911262798</c:v>
                </c:pt>
                <c:pt idx="36">
                  <c:v>11.646757679180887</c:v>
                </c:pt>
                <c:pt idx="37">
                  <c:v>11.646757679180887</c:v>
                </c:pt>
                <c:pt idx="38">
                  <c:v>11.646757679180887</c:v>
                </c:pt>
                <c:pt idx="39">
                  <c:v>12.811433447098976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12.811433447098976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15.140784982935154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16.305460750853243</c:v>
                </c:pt>
                <c:pt idx="54">
                  <c:v>16.305460750853243</c:v>
                </c:pt>
                <c:pt idx="55">
                  <c:v>16.305460750853243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779392"/>
        <c:axId val="128781312"/>
      </c:scatterChart>
      <c:valAx>
        <c:axId val="1287793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81312"/>
        <c:crosses val="autoZero"/>
        <c:crossBetween val="midCat"/>
      </c:valAx>
      <c:valAx>
        <c:axId val="1287813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7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4.6587030716723552</c:v>
                </c:pt>
                <c:pt idx="5">
                  <c:v>4.6587030716723552</c:v>
                </c:pt>
                <c:pt idx="6">
                  <c:v>4.6587030716723552</c:v>
                </c:pt>
                <c:pt idx="7">
                  <c:v>5.8233788395904433</c:v>
                </c:pt>
                <c:pt idx="8">
                  <c:v>5.8233788395904433</c:v>
                </c:pt>
                <c:pt idx="9">
                  <c:v>6.9880546075085324</c:v>
                </c:pt>
                <c:pt idx="10">
                  <c:v>6.9880546075085324</c:v>
                </c:pt>
                <c:pt idx="11">
                  <c:v>6.9880546075085324</c:v>
                </c:pt>
                <c:pt idx="12">
                  <c:v>8.1527303754266214</c:v>
                </c:pt>
                <c:pt idx="13">
                  <c:v>8.1527303754266214</c:v>
                </c:pt>
                <c:pt idx="14">
                  <c:v>9.3174061433447104</c:v>
                </c:pt>
                <c:pt idx="15">
                  <c:v>9.3174061433447104</c:v>
                </c:pt>
                <c:pt idx="16">
                  <c:v>10.482081911262798</c:v>
                </c:pt>
                <c:pt idx="17">
                  <c:v>10.482081911262798</c:v>
                </c:pt>
                <c:pt idx="18">
                  <c:v>11.646757679180887</c:v>
                </c:pt>
                <c:pt idx="19">
                  <c:v>11.646757679180887</c:v>
                </c:pt>
                <c:pt idx="20">
                  <c:v>12.811433447098976</c:v>
                </c:pt>
                <c:pt idx="21">
                  <c:v>12.811433447098976</c:v>
                </c:pt>
                <c:pt idx="22">
                  <c:v>12.811433447098976</c:v>
                </c:pt>
                <c:pt idx="23">
                  <c:v>13.976109215017065</c:v>
                </c:pt>
                <c:pt idx="24">
                  <c:v>13.976109215017065</c:v>
                </c:pt>
                <c:pt idx="25">
                  <c:v>13.976109215017065</c:v>
                </c:pt>
                <c:pt idx="26">
                  <c:v>15.140784982935154</c:v>
                </c:pt>
                <c:pt idx="27">
                  <c:v>15.140784982935154</c:v>
                </c:pt>
                <c:pt idx="28">
                  <c:v>15.140784982935154</c:v>
                </c:pt>
                <c:pt idx="29">
                  <c:v>16.305460750853243</c:v>
                </c:pt>
                <c:pt idx="30">
                  <c:v>16.305460750853243</c:v>
                </c:pt>
                <c:pt idx="31">
                  <c:v>16.305460750853243</c:v>
                </c:pt>
                <c:pt idx="32">
                  <c:v>17.47013651877133</c:v>
                </c:pt>
                <c:pt idx="33">
                  <c:v>17.47013651877133</c:v>
                </c:pt>
                <c:pt idx="34">
                  <c:v>17.47013651877133</c:v>
                </c:pt>
                <c:pt idx="35">
                  <c:v>18.634812286689421</c:v>
                </c:pt>
                <c:pt idx="36">
                  <c:v>18.634812286689421</c:v>
                </c:pt>
                <c:pt idx="37">
                  <c:v>18.634812286689421</c:v>
                </c:pt>
                <c:pt idx="38">
                  <c:v>20.964163822525595</c:v>
                </c:pt>
                <c:pt idx="39">
                  <c:v>20.964163822525595</c:v>
                </c:pt>
                <c:pt idx="40">
                  <c:v>20.964163822525595</c:v>
                </c:pt>
                <c:pt idx="41">
                  <c:v>22.128839590443686</c:v>
                </c:pt>
                <c:pt idx="42">
                  <c:v>22.128839590443686</c:v>
                </c:pt>
                <c:pt idx="43">
                  <c:v>22.128839590443686</c:v>
                </c:pt>
                <c:pt idx="44">
                  <c:v>23.293515358361773</c:v>
                </c:pt>
                <c:pt idx="45">
                  <c:v>23.293515358361773</c:v>
                </c:pt>
                <c:pt idx="46">
                  <c:v>23.293515358361773</c:v>
                </c:pt>
                <c:pt idx="47">
                  <c:v>24.458191126279864</c:v>
                </c:pt>
                <c:pt idx="48">
                  <c:v>25.622866894197951</c:v>
                </c:pt>
                <c:pt idx="49">
                  <c:v>25.622866894197951</c:v>
                </c:pt>
                <c:pt idx="50">
                  <c:v>25.622866894197951</c:v>
                </c:pt>
                <c:pt idx="51">
                  <c:v>25.622866894197951</c:v>
                </c:pt>
                <c:pt idx="52">
                  <c:v>26.787542662116042</c:v>
                </c:pt>
                <c:pt idx="53">
                  <c:v>26.787542662116042</c:v>
                </c:pt>
                <c:pt idx="54">
                  <c:v>26.787542662116042</c:v>
                </c:pt>
                <c:pt idx="55">
                  <c:v>27.952218430034129</c:v>
                </c:pt>
                <c:pt idx="56">
                  <c:v>27.952218430034129</c:v>
                </c:pt>
                <c:pt idx="57">
                  <c:v>27.952218430034129</c:v>
                </c:pt>
                <c:pt idx="58">
                  <c:v>27.952218430034129</c:v>
                </c:pt>
                <c:pt idx="59">
                  <c:v>27.952218430034129</c:v>
                </c:pt>
                <c:pt idx="60">
                  <c:v>27.952218430034129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938752"/>
        <c:axId val="128940672"/>
      </c:scatterChart>
      <c:valAx>
        <c:axId val="1289387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940672"/>
        <c:crosses val="autoZero"/>
        <c:crossBetween val="midCat"/>
      </c:valAx>
      <c:valAx>
        <c:axId val="1289406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93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6.9880546075085324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8.1527303754266214</c:v>
                </c:pt>
                <c:pt idx="23">
                  <c:v>8.1527303754266214</c:v>
                </c:pt>
                <c:pt idx="24">
                  <c:v>8.1527303754266214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12.811433447098976</c:v>
                </c:pt>
                <c:pt idx="34">
                  <c:v>12.811433447098976</c:v>
                </c:pt>
                <c:pt idx="35">
                  <c:v>12.811433447098976</c:v>
                </c:pt>
                <c:pt idx="36">
                  <c:v>12.811433447098976</c:v>
                </c:pt>
                <c:pt idx="37">
                  <c:v>13.976109215017065</c:v>
                </c:pt>
                <c:pt idx="38">
                  <c:v>13.976109215017065</c:v>
                </c:pt>
                <c:pt idx="39">
                  <c:v>13.976109215017065</c:v>
                </c:pt>
                <c:pt idx="40">
                  <c:v>13.976109215017065</c:v>
                </c:pt>
                <c:pt idx="41">
                  <c:v>16.305460750853243</c:v>
                </c:pt>
                <c:pt idx="42">
                  <c:v>16.305460750853243</c:v>
                </c:pt>
                <c:pt idx="43">
                  <c:v>16.305460750853243</c:v>
                </c:pt>
                <c:pt idx="44">
                  <c:v>17.47013651877133</c:v>
                </c:pt>
                <c:pt idx="45">
                  <c:v>17.47013651877133</c:v>
                </c:pt>
                <c:pt idx="46">
                  <c:v>17.47013651877133</c:v>
                </c:pt>
                <c:pt idx="47">
                  <c:v>17.47013651877133</c:v>
                </c:pt>
                <c:pt idx="48">
                  <c:v>18.634812286689421</c:v>
                </c:pt>
                <c:pt idx="49">
                  <c:v>18.634812286689421</c:v>
                </c:pt>
                <c:pt idx="50">
                  <c:v>18.634812286689421</c:v>
                </c:pt>
                <c:pt idx="51">
                  <c:v>19.799488054607508</c:v>
                </c:pt>
                <c:pt idx="52">
                  <c:v>19.799488054607508</c:v>
                </c:pt>
                <c:pt idx="53">
                  <c:v>19.799488054607508</c:v>
                </c:pt>
                <c:pt idx="54">
                  <c:v>19.799488054607508</c:v>
                </c:pt>
                <c:pt idx="55">
                  <c:v>20.964163822525595</c:v>
                </c:pt>
                <c:pt idx="56">
                  <c:v>20.964163822525595</c:v>
                </c:pt>
                <c:pt idx="57">
                  <c:v>20.964163822525595</c:v>
                </c:pt>
                <c:pt idx="58">
                  <c:v>20.964163822525595</c:v>
                </c:pt>
                <c:pt idx="59">
                  <c:v>20.964163822525595</c:v>
                </c:pt>
                <c:pt idx="60">
                  <c:v>20.964163822525595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082112"/>
        <c:axId val="129084032"/>
      </c:scatterChart>
      <c:valAx>
        <c:axId val="1290821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84032"/>
        <c:crosses val="autoZero"/>
        <c:crossBetween val="midCat"/>
      </c:valAx>
      <c:valAx>
        <c:axId val="129084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8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4.6587030716723552</c:v>
                </c:pt>
                <c:pt idx="3">
                  <c:v>4.6587030716723552</c:v>
                </c:pt>
                <c:pt idx="4">
                  <c:v>4.6587030716723552</c:v>
                </c:pt>
                <c:pt idx="5">
                  <c:v>4.6587030716723552</c:v>
                </c:pt>
                <c:pt idx="6">
                  <c:v>5.8233788395904433</c:v>
                </c:pt>
                <c:pt idx="7">
                  <c:v>5.8233788395904433</c:v>
                </c:pt>
                <c:pt idx="8">
                  <c:v>6.9880546075085324</c:v>
                </c:pt>
                <c:pt idx="9">
                  <c:v>6.9880546075085324</c:v>
                </c:pt>
                <c:pt idx="10">
                  <c:v>8.1527303754266214</c:v>
                </c:pt>
                <c:pt idx="11">
                  <c:v>8.1527303754266214</c:v>
                </c:pt>
                <c:pt idx="12">
                  <c:v>8.1527303754266214</c:v>
                </c:pt>
                <c:pt idx="13">
                  <c:v>8.1527303754266214</c:v>
                </c:pt>
                <c:pt idx="14">
                  <c:v>9.3174061433447104</c:v>
                </c:pt>
                <c:pt idx="15">
                  <c:v>10.482081911262798</c:v>
                </c:pt>
                <c:pt idx="16">
                  <c:v>10.482081911262798</c:v>
                </c:pt>
                <c:pt idx="17">
                  <c:v>11.646757679180887</c:v>
                </c:pt>
                <c:pt idx="18">
                  <c:v>11.646757679180887</c:v>
                </c:pt>
                <c:pt idx="19">
                  <c:v>12.811433447098976</c:v>
                </c:pt>
                <c:pt idx="20">
                  <c:v>12.811433447098976</c:v>
                </c:pt>
                <c:pt idx="21">
                  <c:v>13.976109215017065</c:v>
                </c:pt>
                <c:pt idx="22">
                  <c:v>13.976109215017065</c:v>
                </c:pt>
                <c:pt idx="23">
                  <c:v>13.976109215017065</c:v>
                </c:pt>
                <c:pt idx="24">
                  <c:v>15.140784982935154</c:v>
                </c:pt>
                <c:pt idx="25">
                  <c:v>15.140784982935154</c:v>
                </c:pt>
                <c:pt idx="26">
                  <c:v>15.140784982935154</c:v>
                </c:pt>
                <c:pt idx="27">
                  <c:v>16.305460750853243</c:v>
                </c:pt>
                <c:pt idx="28">
                  <c:v>16.305460750853243</c:v>
                </c:pt>
                <c:pt idx="29">
                  <c:v>16.305460750853243</c:v>
                </c:pt>
                <c:pt idx="30">
                  <c:v>17.47013651877133</c:v>
                </c:pt>
                <c:pt idx="31">
                  <c:v>17.47013651877133</c:v>
                </c:pt>
                <c:pt idx="32">
                  <c:v>17.47013651877133</c:v>
                </c:pt>
                <c:pt idx="33">
                  <c:v>18.634812286689421</c:v>
                </c:pt>
                <c:pt idx="34">
                  <c:v>18.634812286689421</c:v>
                </c:pt>
                <c:pt idx="35">
                  <c:v>18.634812286689421</c:v>
                </c:pt>
                <c:pt idx="36">
                  <c:v>19.799488054607508</c:v>
                </c:pt>
                <c:pt idx="37">
                  <c:v>19.799488054607508</c:v>
                </c:pt>
                <c:pt idx="38">
                  <c:v>20.964163822525595</c:v>
                </c:pt>
                <c:pt idx="39">
                  <c:v>20.964163822525595</c:v>
                </c:pt>
                <c:pt idx="40">
                  <c:v>20.964163822525595</c:v>
                </c:pt>
                <c:pt idx="41">
                  <c:v>22.128839590443686</c:v>
                </c:pt>
                <c:pt idx="42">
                  <c:v>22.128839590443686</c:v>
                </c:pt>
                <c:pt idx="43">
                  <c:v>22.128839590443686</c:v>
                </c:pt>
                <c:pt idx="44">
                  <c:v>23.293515358361773</c:v>
                </c:pt>
                <c:pt idx="45">
                  <c:v>23.293515358361773</c:v>
                </c:pt>
                <c:pt idx="46">
                  <c:v>23.293515358361773</c:v>
                </c:pt>
                <c:pt idx="47">
                  <c:v>23.293515358361773</c:v>
                </c:pt>
                <c:pt idx="48">
                  <c:v>24.458191126279864</c:v>
                </c:pt>
                <c:pt idx="49">
                  <c:v>24.458191126279864</c:v>
                </c:pt>
                <c:pt idx="50">
                  <c:v>24.458191126279864</c:v>
                </c:pt>
                <c:pt idx="51">
                  <c:v>25.622866894197951</c:v>
                </c:pt>
                <c:pt idx="52">
                  <c:v>25.622866894197951</c:v>
                </c:pt>
                <c:pt idx="53">
                  <c:v>25.622866894197951</c:v>
                </c:pt>
                <c:pt idx="54">
                  <c:v>25.622866894197951</c:v>
                </c:pt>
                <c:pt idx="55">
                  <c:v>26.787542662116042</c:v>
                </c:pt>
                <c:pt idx="56">
                  <c:v>26.787542662116042</c:v>
                </c:pt>
                <c:pt idx="57">
                  <c:v>26.787542662116042</c:v>
                </c:pt>
                <c:pt idx="58">
                  <c:v>26.787542662116042</c:v>
                </c:pt>
                <c:pt idx="59">
                  <c:v>26.787542662116042</c:v>
                </c:pt>
                <c:pt idx="60">
                  <c:v>26.787542662116042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19680"/>
        <c:axId val="129321600"/>
      </c:scatterChart>
      <c:valAx>
        <c:axId val="1293196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21600"/>
        <c:crosses val="autoZero"/>
        <c:crossBetween val="midCat"/>
      </c:valAx>
      <c:valAx>
        <c:axId val="129321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1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8.1527303754266214</c:v>
                </c:pt>
                <c:pt idx="17">
                  <c:v>8.1527303754266214</c:v>
                </c:pt>
                <c:pt idx="18">
                  <c:v>9.3174061433447104</c:v>
                </c:pt>
                <c:pt idx="19">
                  <c:v>9.3174061433447104</c:v>
                </c:pt>
                <c:pt idx="20">
                  <c:v>10.482081911262798</c:v>
                </c:pt>
                <c:pt idx="21">
                  <c:v>10.482081911262798</c:v>
                </c:pt>
                <c:pt idx="22">
                  <c:v>11.646757679180887</c:v>
                </c:pt>
                <c:pt idx="23">
                  <c:v>12.811433447098976</c:v>
                </c:pt>
                <c:pt idx="24">
                  <c:v>13.976109215017065</c:v>
                </c:pt>
                <c:pt idx="25">
                  <c:v>13.976109215017065</c:v>
                </c:pt>
                <c:pt idx="26">
                  <c:v>15.140784982935154</c:v>
                </c:pt>
                <c:pt idx="27">
                  <c:v>15.140784982935154</c:v>
                </c:pt>
                <c:pt idx="28">
                  <c:v>15.140784982935154</c:v>
                </c:pt>
                <c:pt idx="29">
                  <c:v>15.140784982935154</c:v>
                </c:pt>
                <c:pt idx="30">
                  <c:v>17.47013651877133</c:v>
                </c:pt>
                <c:pt idx="31">
                  <c:v>17.47013651877133</c:v>
                </c:pt>
                <c:pt idx="32">
                  <c:v>17.47013651877133</c:v>
                </c:pt>
                <c:pt idx="33">
                  <c:v>18.634812286689421</c:v>
                </c:pt>
                <c:pt idx="34">
                  <c:v>18.634812286689421</c:v>
                </c:pt>
                <c:pt idx="35">
                  <c:v>19.799488054607508</c:v>
                </c:pt>
                <c:pt idx="36">
                  <c:v>19.799488054607508</c:v>
                </c:pt>
                <c:pt idx="37">
                  <c:v>20.964163822525595</c:v>
                </c:pt>
                <c:pt idx="38">
                  <c:v>20.964163822525595</c:v>
                </c:pt>
                <c:pt idx="39">
                  <c:v>20.964163822525595</c:v>
                </c:pt>
                <c:pt idx="40">
                  <c:v>22.128839590443686</c:v>
                </c:pt>
                <c:pt idx="41">
                  <c:v>22.128839590443686</c:v>
                </c:pt>
                <c:pt idx="42">
                  <c:v>22.128839590443686</c:v>
                </c:pt>
                <c:pt idx="43">
                  <c:v>23.293515358361773</c:v>
                </c:pt>
                <c:pt idx="44">
                  <c:v>23.293515358361773</c:v>
                </c:pt>
                <c:pt idx="45">
                  <c:v>23.293515358361773</c:v>
                </c:pt>
                <c:pt idx="46">
                  <c:v>24.458191126279864</c:v>
                </c:pt>
                <c:pt idx="47">
                  <c:v>24.458191126279864</c:v>
                </c:pt>
                <c:pt idx="48">
                  <c:v>24.458191126279864</c:v>
                </c:pt>
                <c:pt idx="49">
                  <c:v>25.622866894197951</c:v>
                </c:pt>
                <c:pt idx="50">
                  <c:v>25.622866894197951</c:v>
                </c:pt>
                <c:pt idx="51">
                  <c:v>25.622866894197951</c:v>
                </c:pt>
                <c:pt idx="52">
                  <c:v>25.622866894197951</c:v>
                </c:pt>
                <c:pt idx="53">
                  <c:v>26.787542662116042</c:v>
                </c:pt>
                <c:pt idx="54">
                  <c:v>26.787542662116042</c:v>
                </c:pt>
                <c:pt idx="55">
                  <c:v>26.787542662116042</c:v>
                </c:pt>
                <c:pt idx="56">
                  <c:v>26.787542662116042</c:v>
                </c:pt>
                <c:pt idx="57">
                  <c:v>26.787542662116042</c:v>
                </c:pt>
                <c:pt idx="58">
                  <c:v>26.787542662116042</c:v>
                </c:pt>
                <c:pt idx="59">
                  <c:v>26.787542662116042</c:v>
                </c:pt>
                <c:pt idx="60">
                  <c:v>26.787542662116042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85216"/>
        <c:axId val="129387136"/>
      </c:scatterChart>
      <c:valAx>
        <c:axId val="1293852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87136"/>
        <c:crosses val="autoZero"/>
        <c:crossBetween val="midCat"/>
      </c:valAx>
      <c:valAx>
        <c:axId val="1293871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85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6.9880546075085324</c:v>
                </c:pt>
                <c:pt idx="17">
                  <c:v>6.9880546075085324</c:v>
                </c:pt>
                <c:pt idx="18">
                  <c:v>6.9880546075085324</c:v>
                </c:pt>
                <c:pt idx="19">
                  <c:v>8.1527303754266214</c:v>
                </c:pt>
                <c:pt idx="20">
                  <c:v>8.1527303754266214</c:v>
                </c:pt>
                <c:pt idx="21">
                  <c:v>8.1527303754266214</c:v>
                </c:pt>
                <c:pt idx="22">
                  <c:v>9.3174061433447104</c:v>
                </c:pt>
                <c:pt idx="23">
                  <c:v>9.3174061433447104</c:v>
                </c:pt>
                <c:pt idx="24">
                  <c:v>10.482081911262798</c:v>
                </c:pt>
                <c:pt idx="25">
                  <c:v>10.482081911262798</c:v>
                </c:pt>
                <c:pt idx="26">
                  <c:v>10.482081911262798</c:v>
                </c:pt>
                <c:pt idx="27">
                  <c:v>11.646757679180887</c:v>
                </c:pt>
                <c:pt idx="28">
                  <c:v>12.811433447098976</c:v>
                </c:pt>
                <c:pt idx="29">
                  <c:v>13.976109215017065</c:v>
                </c:pt>
                <c:pt idx="30">
                  <c:v>13.976109215017065</c:v>
                </c:pt>
                <c:pt idx="31">
                  <c:v>15.140784982935154</c:v>
                </c:pt>
                <c:pt idx="32">
                  <c:v>15.140784982935154</c:v>
                </c:pt>
                <c:pt idx="33">
                  <c:v>15.140784982935154</c:v>
                </c:pt>
                <c:pt idx="34">
                  <c:v>15.140784982935154</c:v>
                </c:pt>
                <c:pt idx="35">
                  <c:v>16.305460750853243</c:v>
                </c:pt>
                <c:pt idx="36">
                  <c:v>16.305460750853243</c:v>
                </c:pt>
                <c:pt idx="37">
                  <c:v>17.47013651877133</c:v>
                </c:pt>
                <c:pt idx="38">
                  <c:v>17.47013651877133</c:v>
                </c:pt>
                <c:pt idx="39">
                  <c:v>18.634812286689421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19.799488054607508</c:v>
                </c:pt>
                <c:pt idx="43">
                  <c:v>19.799488054607508</c:v>
                </c:pt>
                <c:pt idx="44">
                  <c:v>20.964163822525595</c:v>
                </c:pt>
                <c:pt idx="45">
                  <c:v>20.964163822525595</c:v>
                </c:pt>
                <c:pt idx="46">
                  <c:v>20.964163822525595</c:v>
                </c:pt>
                <c:pt idx="47">
                  <c:v>22.128839590443686</c:v>
                </c:pt>
                <c:pt idx="48">
                  <c:v>22.128839590443686</c:v>
                </c:pt>
                <c:pt idx="49">
                  <c:v>22.128839590443686</c:v>
                </c:pt>
                <c:pt idx="50">
                  <c:v>22.128839590443686</c:v>
                </c:pt>
                <c:pt idx="51">
                  <c:v>23.293515358361773</c:v>
                </c:pt>
                <c:pt idx="52">
                  <c:v>23.293515358361773</c:v>
                </c:pt>
                <c:pt idx="53">
                  <c:v>23.293515358361773</c:v>
                </c:pt>
                <c:pt idx="54">
                  <c:v>25.622866894197951</c:v>
                </c:pt>
                <c:pt idx="55">
                  <c:v>25.622866894197951</c:v>
                </c:pt>
                <c:pt idx="56">
                  <c:v>25.622866894197951</c:v>
                </c:pt>
                <c:pt idx="57">
                  <c:v>25.622866894197951</c:v>
                </c:pt>
                <c:pt idx="58">
                  <c:v>25.622866894197951</c:v>
                </c:pt>
                <c:pt idx="59">
                  <c:v>25.622866894197951</c:v>
                </c:pt>
                <c:pt idx="60">
                  <c:v>25.622866894197951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504000"/>
        <c:axId val="129505920"/>
      </c:scatterChart>
      <c:valAx>
        <c:axId val="1295040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505920"/>
        <c:crosses val="autoZero"/>
        <c:crossBetween val="midCat"/>
      </c:valAx>
      <c:valAx>
        <c:axId val="1295059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50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6.1199999999999997E-2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6</v>
      </c>
      <c r="C23" s="40">
        <f t="shared" si="0"/>
        <v>6.9880546075085324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6</v>
      </c>
      <c r="C24" s="40">
        <f t="shared" si="0"/>
        <v>6.9880546075085324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6</v>
      </c>
      <c r="C25" s="40">
        <f t="shared" si="0"/>
        <v>6.9880546075085324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7</v>
      </c>
      <c r="C27" s="40">
        <f t="shared" si="0"/>
        <v>8.1527303754266214</v>
      </c>
      <c r="D27" s="42"/>
      <c r="E27" s="43"/>
      <c r="F27" s="86" t="s">
        <v>5</v>
      </c>
      <c r="G27" s="84">
        <f>($J$2/$I$2)*$K$2</f>
        <v>1.8892173913043472E-2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68.011826086956503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8</v>
      </c>
      <c r="C30" s="40">
        <f t="shared" si="0"/>
        <v>9.3174061433447104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8</v>
      </c>
      <c r="C31" s="40">
        <f t="shared" si="0"/>
        <v>9.3174061433447104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9</v>
      </c>
      <c r="C33" s="40">
        <f t="shared" si="0"/>
        <v>10.482081911262798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9</v>
      </c>
      <c r="C34" s="40">
        <f t="shared" si="0"/>
        <v>10.482081911262798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11</v>
      </c>
      <c r="C39" s="40">
        <f t="shared" si="0"/>
        <v>12.811433447098976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11</v>
      </c>
      <c r="C40" s="40">
        <f t="shared" si="0"/>
        <v>12.811433447098976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12</v>
      </c>
      <c r="C41" s="40">
        <f t="shared" si="0"/>
        <v>13.976109215017065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12</v>
      </c>
      <c r="C42" s="40">
        <f t="shared" si="0"/>
        <v>13.976109215017065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12</v>
      </c>
      <c r="C43" s="40">
        <f t="shared" si="0"/>
        <v>13.976109215017065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13</v>
      </c>
      <c r="C45" s="40">
        <f t="shared" si="0"/>
        <v>15.140784982935154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13</v>
      </c>
      <c r="C46" s="40">
        <f t="shared" si="0"/>
        <v>15.140784982935154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13</v>
      </c>
      <c r="C47" s="40">
        <f t="shared" si="0"/>
        <v>15.140784982935154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13</v>
      </c>
      <c r="C48" s="40">
        <f t="shared" si="0"/>
        <v>15.140784982935154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14</v>
      </c>
      <c r="C49" s="40">
        <f t="shared" si="0"/>
        <v>16.305460750853243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14</v>
      </c>
      <c r="C50" s="40">
        <f t="shared" si="0"/>
        <v>16.305460750853243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14</v>
      </c>
      <c r="C51" s="40">
        <f t="shared" si="0"/>
        <v>16.305460750853243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15</v>
      </c>
      <c r="C53" s="40">
        <f t="shared" si="0"/>
        <v>17.47013651877133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15</v>
      </c>
      <c r="C54" s="40">
        <f t="shared" si="0"/>
        <v>17.47013651877133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15</v>
      </c>
      <c r="C57" s="40">
        <f t="shared" si="0"/>
        <v>17.47013651877133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16</v>
      </c>
      <c r="C58" s="40">
        <f t="shared" si="0"/>
        <v>18.634812286689421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16</v>
      </c>
      <c r="C62" s="40">
        <f t="shared" si="0"/>
        <v>18.634812286689421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16</v>
      </c>
      <c r="C63" s="40">
        <f t="shared" si="0"/>
        <v>18.634812286689421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16</v>
      </c>
      <c r="C64" s="40">
        <f t="shared" si="0"/>
        <v>18.634812286689421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16</v>
      </c>
      <c r="C65" s="40">
        <f t="shared" si="0"/>
        <v>18.634812286689421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16</v>
      </c>
      <c r="C66" s="40">
        <f t="shared" si="0"/>
        <v>18.634812286689421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16</v>
      </c>
      <c r="C67" s="40">
        <f t="shared" si="0"/>
        <v>18.634812286689421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I13" sqref="I13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2" t="s">
        <v>1</v>
      </c>
      <c r="B1" s="82"/>
      <c r="C1" s="82"/>
      <c r="D1" s="82"/>
      <c r="E1" s="37" t="s">
        <v>12</v>
      </c>
    </row>
    <row r="2" spans="1:5" ht="17.399999999999999">
      <c r="A2" s="81" t="s">
        <v>20</v>
      </c>
      <c r="B2" s="81"/>
      <c r="C2" s="14">
        <v>300</v>
      </c>
      <c r="D2" s="26" t="s">
        <v>6</v>
      </c>
    </row>
    <row r="3" spans="1:5">
      <c r="A3" s="81" t="s">
        <v>14</v>
      </c>
      <c r="B3" s="81"/>
      <c r="C3" s="14">
        <v>3600</v>
      </c>
      <c r="D3" s="26" t="s">
        <v>2</v>
      </c>
      <c r="E3" t="s">
        <v>16</v>
      </c>
    </row>
    <row r="4" spans="1:5" ht="17.399999999999999">
      <c r="A4" s="81" t="s">
        <v>8</v>
      </c>
      <c r="B4" s="81"/>
      <c r="C4" s="14">
        <v>1000</v>
      </c>
      <c r="D4" s="26" t="s">
        <v>7</v>
      </c>
      <c r="E4" t="s">
        <v>15</v>
      </c>
    </row>
    <row r="5" spans="1:5">
      <c r="A5" s="83" t="s">
        <v>17</v>
      </c>
      <c r="B5" s="83"/>
      <c r="C5" s="14">
        <v>4</v>
      </c>
      <c r="D5" s="27" t="s">
        <v>11</v>
      </c>
    </row>
    <row r="6" spans="1:5" ht="18">
      <c r="A6" s="83" t="s">
        <v>13</v>
      </c>
      <c r="B6" s="83"/>
      <c r="C6" s="57">
        <f>(('D1'!G27+'D2'!G27+'D3'!G27+'D4'!G27+'D5'!G27+'D6'!G27+'D7'!G27+'D8'!G27+'D9'!G27)/9)*C2*C3*C5</f>
        <v>109381.98260869563</v>
      </c>
      <c r="D6" s="26" t="s">
        <v>0</v>
      </c>
      <c r="E6" s="38" t="s">
        <v>21</v>
      </c>
    </row>
    <row r="7" spans="1:5">
      <c r="A7" s="83"/>
      <c r="B7" s="83"/>
      <c r="C7" s="39">
        <f>C6/1000</f>
        <v>109.38198260869564</v>
      </c>
      <c r="D7" s="26" t="s">
        <v>3</v>
      </c>
      <c r="E7" t="s">
        <v>18</v>
      </c>
    </row>
    <row r="8" spans="1:5" ht="52.95" customHeight="1">
      <c r="A8" s="81" t="s">
        <v>45</v>
      </c>
      <c r="B8" s="81"/>
      <c r="C8" s="57">
        <f>C6/C4</f>
        <v>109.38198260869564</v>
      </c>
      <c r="D8" s="26" t="s">
        <v>9</v>
      </c>
    </row>
    <row r="9" spans="1:5">
      <c r="A9" s="77" t="s">
        <v>34</v>
      </c>
      <c r="B9" s="78"/>
      <c r="C9" s="60">
        <v>28</v>
      </c>
      <c r="D9" s="60" t="s">
        <v>38</v>
      </c>
    </row>
    <row r="10" spans="1:5">
      <c r="A10" s="77" t="s">
        <v>35</v>
      </c>
      <c r="B10" s="78"/>
      <c r="C10" s="60">
        <v>20</v>
      </c>
      <c r="D10" s="58" t="s">
        <v>39</v>
      </c>
    </row>
    <row r="11" spans="1:5">
      <c r="A11" s="79" t="s">
        <v>36</v>
      </c>
      <c r="B11" s="80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5" t="s">
        <v>45</v>
      </c>
      <c r="B13" s="76"/>
      <c r="C13" s="67">
        <f>C8*(C9/C12)*(273/(273+C10))*(C11/1)</f>
        <v>127.39454459118561</v>
      </c>
      <c r="D13" s="56" t="s">
        <v>42</v>
      </c>
    </row>
    <row r="14" spans="1:5" ht="34.799999999999997" customHeight="1">
      <c r="A14" s="75" t="s">
        <v>45</v>
      </c>
      <c r="B14" s="76"/>
      <c r="C14" s="67">
        <f>C13*(1/10000)</f>
        <v>1.2739454459118562E-2</v>
      </c>
      <c r="D14" s="59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9.8100000000000007E-2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3.0283043478260864E-2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109.01895652173911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6</v>
      </c>
      <c r="C33" s="40">
        <f t="shared" si="0"/>
        <v>6.9880546075085324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6</v>
      </c>
      <c r="C34" s="40">
        <f t="shared" si="0"/>
        <v>6.9880546075085324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8</v>
      </c>
      <c r="C36" s="40">
        <f t="shared" si="0"/>
        <v>9.3174061433447104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11</v>
      </c>
      <c r="C39" s="40">
        <f t="shared" si="0"/>
        <v>12.811433447098976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12</v>
      </c>
      <c r="C40" s="40">
        <f t="shared" si="0"/>
        <v>13.976109215017065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12</v>
      </c>
      <c r="C41" s="40">
        <f t="shared" si="0"/>
        <v>13.976109215017065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13</v>
      </c>
      <c r="C42" s="40">
        <f t="shared" si="0"/>
        <v>15.140784982935154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13</v>
      </c>
      <c r="C43" s="40">
        <f t="shared" si="0"/>
        <v>15.140784982935154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13</v>
      </c>
      <c r="C44" s="40">
        <f t="shared" si="0"/>
        <v>15.140784982935154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16</v>
      </c>
      <c r="C49" s="40">
        <f t="shared" si="0"/>
        <v>18.634812286689421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20</v>
      </c>
      <c r="C52" s="40">
        <f t="shared" si="0"/>
        <v>23.293515358361773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20</v>
      </c>
      <c r="C53" s="40">
        <f t="shared" si="0"/>
        <v>23.293515358361773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19</v>
      </c>
      <c r="C54" s="40">
        <f t="shared" si="0"/>
        <v>22.128839590443686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19</v>
      </c>
      <c r="C55" s="40">
        <f t="shared" si="0"/>
        <v>22.128839590443686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19</v>
      </c>
      <c r="C56" s="40">
        <f t="shared" si="0"/>
        <v>22.128839590443686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19</v>
      </c>
      <c r="C57" s="40">
        <f t="shared" si="0"/>
        <v>22.128839590443686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20</v>
      </c>
      <c r="C58" s="40">
        <f t="shared" si="0"/>
        <v>23.293515358361773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21</v>
      </c>
      <c r="C59" s="40">
        <f t="shared" si="0"/>
        <v>24.458191126279864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21</v>
      </c>
      <c r="C60" s="40">
        <f t="shared" si="0"/>
        <v>24.458191126279864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21</v>
      </c>
      <c r="C61" s="40">
        <f t="shared" si="0"/>
        <v>24.458191126279864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22</v>
      </c>
      <c r="C62" s="40">
        <f t="shared" si="0"/>
        <v>25.622866894197951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22</v>
      </c>
      <c r="C63" s="40">
        <f t="shared" si="0"/>
        <v>25.622866894197951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22</v>
      </c>
      <c r="C64" s="40">
        <f t="shared" si="0"/>
        <v>25.622866894197951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22</v>
      </c>
      <c r="C65" s="40">
        <f t="shared" si="0"/>
        <v>25.622866894197951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22</v>
      </c>
      <c r="C66" s="40">
        <f t="shared" si="0"/>
        <v>25.622866894197951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22</v>
      </c>
      <c r="C67" s="40">
        <f t="shared" si="0"/>
        <v>25.622866894197951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7.0400000000000004E-2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2.1732173913043475E-2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78.235826086956507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7</v>
      </c>
      <c r="C32" s="40">
        <f t="shared" si="0"/>
        <v>8.1527303754266214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8</v>
      </c>
      <c r="C35" s="40">
        <f t="shared" si="0"/>
        <v>9.3174061433447104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8</v>
      </c>
      <c r="C36" s="40">
        <f t="shared" si="0"/>
        <v>9.3174061433447104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9</v>
      </c>
      <c r="C38" s="40">
        <f t="shared" si="0"/>
        <v>10.482081911262798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9</v>
      </c>
      <c r="C39" s="40">
        <f t="shared" si="0"/>
        <v>10.482081911262798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9</v>
      </c>
      <c r="C40" s="40">
        <f t="shared" si="0"/>
        <v>10.482081911262798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9</v>
      </c>
      <c r="C41" s="40">
        <f t="shared" si="0"/>
        <v>10.482081911262798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12</v>
      </c>
      <c r="C45" s="40">
        <f t="shared" si="0"/>
        <v>13.976109215017065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13</v>
      </c>
      <c r="C47" s="40">
        <f t="shared" si="0"/>
        <v>15.140784982935154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13</v>
      </c>
      <c r="C48" s="40">
        <f t="shared" si="0"/>
        <v>15.140784982935154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13</v>
      </c>
      <c r="C49" s="40">
        <f t="shared" si="0"/>
        <v>15.140784982935154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13</v>
      </c>
      <c r="C50" s="40">
        <f t="shared" si="0"/>
        <v>15.140784982935154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14</v>
      </c>
      <c r="C51" s="40">
        <f t="shared" si="0"/>
        <v>16.305460750853243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14</v>
      </c>
      <c r="C54" s="40">
        <f t="shared" si="0"/>
        <v>16.305460750853243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15</v>
      </c>
      <c r="C57" s="40">
        <f t="shared" si="0"/>
        <v>17.47013651877133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15</v>
      </c>
      <c r="C58" s="40">
        <f t="shared" si="0"/>
        <v>17.47013651877133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16</v>
      </c>
      <c r="C62" s="40">
        <f t="shared" si="0"/>
        <v>18.634812286689421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17</v>
      </c>
      <c r="C63" s="40">
        <f t="shared" si="0"/>
        <v>19.799488054607508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17</v>
      </c>
      <c r="C64" s="40">
        <f t="shared" si="0"/>
        <v>19.799488054607508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17</v>
      </c>
      <c r="C65" s="40">
        <f t="shared" si="0"/>
        <v>19.799488054607508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17</v>
      </c>
      <c r="C66" s="40">
        <f t="shared" si="0"/>
        <v>19.799488054607508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17</v>
      </c>
      <c r="C67" s="40">
        <f t="shared" si="0"/>
        <v>19.799488054607508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106.2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6.8500000000000005E-2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2.1145652173913041E-2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76.124347826086947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6</v>
      </c>
      <c r="C33" s="40">
        <f t="shared" si="0"/>
        <v>6.9880546075085324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6</v>
      </c>
      <c r="C34" s="40">
        <f t="shared" si="0"/>
        <v>6.9880546075085324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7</v>
      </c>
      <c r="C37" s="40">
        <f t="shared" si="0"/>
        <v>8.1527303754266214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8</v>
      </c>
      <c r="C38" s="40">
        <f t="shared" si="0"/>
        <v>9.3174061433447104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8</v>
      </c>
      <c r="C39" s="40">
        <f t="shared" si="0"/>
        <v>9.3174061433447104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9</v>
      </c>
      <c r="C40" s="40">
        <f t="shared" si="0"/>
        <v>10.482081911262798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9</v>
      </c>
      <c r="C41" s="40">
        <f t="shared" si="0"/>
        <v>10.482081911262798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9</v>
      </c>
      <c r="C42" s="40">
        <f t="shared" si="0"/>
        <v>10.482081911262798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10</v>
      </c>
      <c r="C43" s="40">
        <f t="shared" si="0"/>
        <v>11.646757679180887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10</v>
      </c>
      <c r="C44" s="40">
        <f t="shared" si="0"/>
        <v>11.646757679180887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10</v>
      </c>
      <c r="C45" s="40">
        <f t="shared" si="0"/>
        <v>11.646757679180887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11</v>
      </c>
      <c r="C46" s="40">
        <f t="shared" si="0"/>
        <v>12.811433447098976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11</v>
      </c>
      <c r="C47" s="40">
        <f t="shared" si="0"/>
        <v>12.811433447098976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11</v>
      </c>
      <c r="C48" s="40">
        <f t="shared" si="0"/>
        <v>12.811433447098976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11</v>
      </c>
      <c r="C49" s="40">
        <f t="shared" si="0"/>
        <v>12.811433447098976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12</v>
      </c>
      <c r="C52" s="40">
        <f t="shared" si="0"/>
        <v>13.976109215017065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13</v>
      </c>
      <c r="C53" s="40">
        <f t="shared" si="0"/>
        <v>15.140784982935154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13</v>
      </c>
      <c r="C56" s="40">
        <f t="shared" si="0"/>
        <v>15.140784982935154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13</v>
      </c>
      <c r="C57" s="40">
        <f t="shared" si="0"/>
        <v>15.140784982935154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14</v>
      </c>
      <c r="C58" s="40">
        <f t="shared" si="0"/>
        <v>16.305460750853243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14</v>
      </c>
      <c r="C59" s="40">
        <f t="shared" si="0"/>
        <v>16.305460750853243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14</v>
      </c>
      <c r="C60" s="40">
        <f t="shared" si="0"/>
        <v>16.305460750853243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14</v>
      </c>
      <c r="C61" s="40">
        <f t="shared" si="0"/>
        <v>16.305460750853243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14</v>
      </c>
      <c r="C62" s="40">
        <f t="shared" si="0"/>
        <v>16.305460750853243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15</v>
      </c>
      <c r="C63" s="40">
        <f t="shared" si="0"/>
        <v>17.47013651877133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15</v>
      </c>
      <c r="C64" s="40">
        <f t="shared" si="0"/>
        <v>17.47013651877133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15</v>
      </c>
      <c r="C65" s="40">
        <f t="shared" si="0"/>
        <v>17.47013651877133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15</v>
      </c>
      <c r="C66" s="40">
        <f t="shared" si="0"/>
        <v>17.47013651877133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15</v>
      </c>
      <c r="C67" s="40">
        <f t="shared" si="0"/>
        <v>17.47013651877133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9.1899999999999996E-2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4</v>
      </c>
      <c r="C11" s="40">
        <f t="shared" si="0"/>
        <v>4.6587030716723552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5</v>
      </c>
      <c r="C14" s="40">
        <f t="shared" si="0"/>
        <v>5.8233788395904433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5</v>
      </c>
      <c r="C15" s="40">
        <f t="shared" si="0"/>
        <v>5.8233788395904433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6</v>
      </c>
      <c r="C16" s="40">
        <f t="shared" si="0"/>
        <v>6.9880546075085324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6</v>
      </c>
      <c r="C17" s="40">
        <f t="shared" si="0"/>
        <v>6.9880546075085324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6</v>
      </c>
      <c r="C18" s="40">
        <f t="shared" si="0"/>
        <v>6.9880546075085324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7</v>
      </c>
      <c r="C19" s="40">
        <f t="shared" si="0"/>
        <v>8.1527303754266214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8</v>
      </c>
      <c r="C21" s="40">
        <f t="shared" si="0"/>
        <v>9.3174061433447104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9</v>
      </c>
      <c r="C23" s="40">
        <f t="shared" si="0"/>
        <v>10.482081911262798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9</v>
      </c>
      <c r="C24" s="40">
        <f t="shared" si="0"/>
        <v>10.482081911262798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11</v>
      </c>
      <c r="C27" s="40">
        <f t="shared" si="0"/>
        <v>12.811433447098976</v>
      </c>
      <c r="D27" s="42"/>
      <c r="E27" s="43"/>
      <c r="F27" s="86" t="s">
        <v>5</v>
      </c>
      <c r="G27" s="84">
        <f>($J$2/$I$2)*$K$2</f>
        <v>2.8369130434782602E-2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11</v>
      </c>
      <c r="C28" s="40">
        <f t="shared" si="0"/>
        <v>12.811433447098976</v>
      </c>
      <c r="D28" s="42"/>
      <c r="E28" s="43"/>
      <c r="F28" s="87"/>
      <c r="G28" s="88">
        <f>G27*3600</f>
        <v>102.12886956521737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12</v>
      </c>
      <c r="C30" s="40">
        <f t="shared" si="0"/>
        <v>13.976109215017065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12</v>
      </c>
      <c r="C32" s="40">
        <f t="shared" si="0"/>
        <v>13.976109215017065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13</v>
      </c>
      <c r="C33" s="40">
        <f t="shared" si="0"/>
        <v>15.140784982935154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13</v>
      </c>
      <c r="C34" s="40">
        <f t="shared" si="0"/>
        <v>15.140784982935154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14</v>
      </c>
      <c r="C36" s="40">
        <f t="shared" si="0"/>
        <v>16.305460750853243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14</v>
      </c>
      <c r="C37" s="40">
        <f t="shared" si="0"/>
        <v>16.305460750853243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14</v>
      </c>
      <c r="C38" s="40">
        <f t="shared" si="0"/>
        <v>16.305460750853243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15</v>
      </c>
      <c r="C39" s="40">
        <f t="shared" si="0"/>
        <v>17.47013651877133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15</v>
      </c>
      <c r="C40" s="40">
        <f t="shared" si="0"/>
        <v>17.47013651877133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15</v>
      </c>
      <c r="C41" s="40">
        <f t="shared" si="0"/>
        <v>17.47013651877133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16</v>
      </c>
      <c r="C42" s="40">
        <f t="shared" si="0"/>
        <v>18.634812286689421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16</v>
      </c>
      <c r="C43" s="40">
        <f t="shared" si="0"/>
        <v>18.634812286689421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16</v>
      </c>
      <c r="C44" s="40">
        <f t="shared" si="0"/>
        <v>18.634812286689421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18</v>
      </c>
      <c r="C45" s="40">
        <f t="shared" si="0"/>
        <v>20.964163822525595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18</v>
      </c>
      <c r="C46" s="40">
        <f t="shared" si="0"/>
        <v>20.964163822525595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18</v>
      </c>
      <c r="C47" s="40">
        <f t="shared" si="0"/>
        <v>20.964163822525595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19</v>
      </c>
      <c r="C48" s="40">
        <f t="shared" si="0"/>
        <v>22.128839590443686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19</v>
      </c>
      <c r="C49" s="40">
        <f t="shared" si="0"/>
        <v>22.128839590443686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19</v>
      </c>
      <c r="C50" s="40">
        <f t="shared" si="0"/>
        <v>22.128839590443686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20</v>
      </c>
      <c r="C51" s="40">
        <f t="shared" si="0"/>
        <v>23.293515358361773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20</v>
      </c>
      <c r="C52" s="40">
        <f t="shared" si="0"/>
        <v>23.293515358361773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20</v>
      </c>
      <c r="C53" s="40">
        <f t="shared" si="0"/>
        <v>23.293515358361773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21</v>
      </c>
      <c r="C54" s="40">
        <f t="shared" si="0"/>
        <v>24.458191126279864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22</v>
      </c>
      <c r="C55" s="40">
        <f t="shared" si="0"/>
        <v>25.622866894197951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22</v>
      </c>
      <c r="C56" s="40">
        <f t="shared" si="0"/>
        <v>25.622866894197951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22</v>
      </c>
      <c r="C57" s="40">
        <f t="shared" si="0"/>
        <v>25.622866894197951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22</v>
      </c>
      <c r="C58" s="40">
        <f t="shared" si="0"/>
        <v>25.622866894197951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23</v>
      </c>
      <c r="C59" s="40">
        <f t="shared" si="0"/>
        <v>26.787542662116042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23</v>
      </c>
      <c r="C60" s="40">
        <f t="shared" si="0"/>
        <v>26.787542662116042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23</v>
      </c>
      <c r="C61" s="40">
        <f t="shared" si="0"/>
        <v>26.787542662116042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24</v>
      </c>
      <c r="C62" s="40">
        <f t="shared" si="0"/>
        <v>27.952218430034129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24</v>
      </c>
      <c r="C63" s="40">
        <f t="shared" si="0"/>
        <v>27.952218430034129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24</v>
      </c>
      <c r="C64" s="40">
        <f t="shared" si="0"/>
        <v>27.952218430034129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24</v>
      </c>
      <c r="C65" s="40">
        <f t="shared" si="0"/>
        <v>27.952218430034129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24</v>
      </c>
      <c r="C66" s="40">
        <f t="shared" si="0"/>
        <v>27.952218430034129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24</v>
      </c>
      <c r="C67" s="40">
        <f t="shared" si="0"/>
        <v>27.952218430034129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7.5899999999999995E-2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4</v>
      </c>
      <c r="C20" s="40">
        <f t="shared" si="0"/>
        <v>4.6587030716723552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6</v>
      </c>
      <c r="C26" s="40">
        <f t="shared" si="0"/>
        <v>6.9880546075085324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6</v>
      </c>
      <c r="C27" s="40">
        <f t="shared" si="0"/>
        <v>6.9880546075085324</v>
      </c>
      <c r="D27" s="42"/>
      <c r="E27" s="43"/>
      <c r="F27" s="86" t="s">
        <v>5</v>
      </c>
      <c r="G27" s="84">
        <f>($J$2/$I$2)*$K$2</f>
        <v>2.3429999999999992E-2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84.347999999999971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7</v>
      </c>
      <c r="C31" s="40">
        <f t="shared" si="0"/>
        <v>8.1527303754266214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8</v>
      </c>
      <c r="C33" s="40">
        <f t="shared" si="0"/>
        <v>9.3174061433447104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11</v>
      </c>
      <c r="C40" s="40">
        <f t="shared" si="0"/>
        <v>12.811433447098976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11</v>
      </c>
      <c r="C41" s="40">
        <f t="shared" si="0"/>
        <v>12.811433447098976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12</v>
      </c>
      <c r="C45" s="40">
        <f t="shared" si="0"/>
        <v>13.976109215017065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12</v>
      </c>
      <c r="C47" s="40">
        <f t="shared" si="0"/>
        <v>13.976109215017065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14</v>
      </c>
      <c r="C48" s="40">
        <f t="shared" si="0"/>
        <v>16.305460750853243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14</v>
      </c>
      <c r="C49" s="40">
        <f t="shared" si="0"/>
        <v>16.305460750853243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14</v>
      </c>
      <c r="C50" s="40">
        <f t="shared" si="0"/>
        <v>16.305460750853243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15</v>
      </c>
      <c r="C51" s="40">
        <f t="shared" si="0"/>
        <v>17.47013651877133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15</v>
      </c>
      <c r="C52" s="40">
        <f t="shared" si="0"/>
        <v>17.47013651877133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15</v>
      </c>
      <c r="C53" s="40">
        <f t="shared" si="0"/>
        <v>17.47013651877133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15</v>
      </c>
      <c r="C54" s="40">
        <f t="shared" si="0"/>
        <v>17.47013651877133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16</v>
      </c>
      <c r="C55" s="40">
        <f t="shared" si="0"/>
        <v>18.634812286689421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16</v>
      </c>
      <c r="C56" s="40">
        <f t="shared" si="0"/>
        <v>18.634812286689421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16</v>
      </c>
      <c r="C57" s="40">
        <f t="shared" si="0"/>
        <v>18.634812286689421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17</v>
      </c>
      <c r="C58" s="40">
        <f t="shared" si="0"/>
        <v>19.799488054607508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17</v>
      </c>
      <c r="C59" s="40">
        <f t="shared" si="0"/>
        <v>19.799488054607508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17</v>
      </c>
      <c r="C60" s="40">
        <f t="shared" si="0"/>
        <v>19.799488054607508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17</v>
      </c>
      <c r="C61" s="40">
        <f t="shared" si="0"/>
        <v>19.799488054607508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18</v>
      </c>
      <c r="C62" s="40">
        <f t="shared" si="0"/>
        <v>20.964163822525595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18</v>
      </c>
      <c r="C63" s="40">
        <f t="shared" si="0"/>
        <v>20.964163822525595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18</v>
      </c>
      <c r="C64" s="40">
        <f t="shared" si="0"/>
        <v>20.964163822525595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18</v>
      </c>
      <c r="C65" s="40">
        <f t="shared" si="0"/>
        <v>20.964163822525595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18</v>
      </c>
      <c r="C66" s="40">
        <f t="shared" si="0"/>
        <v>20.964163822525595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18</v>
      </c>
      <c r="C67" s="40">
        <f t="shared" si="0"/>
        <v>20.964163822525595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8.4400000000000003E-2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4</v>
      </c>
      <c r="C8" s="40">
        <f t="shared" ref="C8:C67" si="0">B8*($H$2/$G$2)*(273/$F$2)</f>
        <v>4.6587030716723552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4</v>
      </c>
      <c r="C9" s="40">
        <f t="shared" si="0"/>
        <v>4.6587030716723552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4</v>
      </c>
      <c r="C10" s="40">
        <f t="shared" si="0"/>
        <v>4.6587030716723552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4</v>
      </c>
      <c r="C11" s="40">
        <f t="shared" si="0"/>
        <v>4.6587030716723552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5</v>
      </c>
      <c r="C13" s="40">
        <f t="shared" si="0"/>
        <v>5.8233788395904433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5</v>
      </c>
      <c r="C14" s="40">
        <f t="shared" si="0"/>
        <v>5.8233788395904433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6</v>
      </c>
      <c r="C15" s="40">
        <f t="shared" si="0"/>
        <v>6.9880546075085324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6</v>
      </c>
      <c r="C16" s="40">
        <f t="shared" si="0"/>
        <v>6.9880546075085324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7</v>
      </c>
      <c r="C17" s="40">
        <f t="shared" si="0"/>
        <v>8.1527303754266214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7</v>
      </c>
      <c r="C18" s="40">
        <f t="shared" si="0"/>
        <v>8.1527303754266214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7</v>
      </c>
      <c r="C19" s="40">
        <f t="shared" si="0"/>
        <v>8.1527303754266214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8</v>
      </c>
      <c r="C21" s="40">
        <f t="shared" si="0"/>
        <v>9.3174061433447104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9</v>
      </c>
      <c r="C22" s="40">
        <f t="shared" si="0"/>
        <v>10.482081911262798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9</v>
      </c>
      <c r="C23" s="40">
        <f t="shared" si="0"/>
        <v>10.482081911262798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10</v>
      </c>
      <c r="C24" s="40">
        <f t="shared" si="0"/>
        <v>11.646757679180887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11</v>
      </c>
      <c r="C26" s="40">
        <f t="shared" si="0"/>
        <v>12.811433447098976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11</v>
      </c>
      <c r="C27" s="40">
        <f t="shared" si="0"/>
        <v>12.811433447098976</v>
      </c>
      <c r="D27" s="42"/>
      <c r="E27" s="43"/>
      <c r="F27" s="86" t="s">
        <v>5</v>
      </c>
      <c r="G27" s="84">
        <f>($J$2/$I$2)*$K$2</f>
        <v>2.6053913043478257E-2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12</v>
      </c>
      <c r="C28" s="40">
        <f t="shared" si="0"/>
        <v>13.976109215017065</v>
      </c>
      <c r="D28" s="42"/>
      <c r="E28" s="43"/>
      <c r="F28" s="87"/>
      <c r="G28" s="88">
        <f>G27*3600</f>
        <v>93.794086956521724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12</v>
      </c>
      <c r="C29" s="40">
        <f t="shared" si="0"/>
        <v>13.976109215017065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12</v>
      </c>
      <c r="C30" s="40">
        <f t="shared" si="0"/>
        <v>13.976109215017065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13</v>
      </c>
      <c r="C31" s="40">
        <f t="shared" si="0"/>
        <v>15.140784982935154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13</v>
      </c>
      <c r="C32" s="40">
        <f t="shared" si="0"/>
        <v>15.140784982935154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13</v>
      </c>
      <c r="C33" s="40">
        <f t="shared" si="0"/>
        <v>15.140784982935154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14</v>
      </c>
      <c r="C34" s="40">
        <f t="shared" si="0"/>
        <v>16.305460750853243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14</v>
      </c>
      <c r="C35" s="40">
        <f t="shared" si="0"/>
        <v>16.305460750853243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14</v>
      </c>
      <c r="C36" s="40">
        <f t="shared" si="0"/>
        <v>16.305460750853243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15</v>
      </c>
      <c r="C37" s="40">
        <f t="shared" si="0"/>
        <v>17.47013651877133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15</v>
      </c>
      <c r="C38" s="40">
        <f t="shared" si="0"/>
        <v>17.47013651877133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15</v>
      </c>
      <c r="C39" s="40">
        <f t="shared" si="0"/>
        <v>17.47013651877133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16</v>
      </c>
      <c r="C40" s="40">
        <f t="shared" si="0"/>
        <v>18.634812286689421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16</v>
      </c>
      <c r="C41" s="40">
        <f t="shared" si="0"/>
        <v>18.634812286689421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16</v>
      </c>
      <c r="C42" s="40">
        <f t="shared" si="0"/>
        <v>18.634812286689421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17</v>
      </c>
      <c r="C43" s="40">
        <f t="shared" si="0"/>
        <v>19.799488054607508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17</v>
      </c>
      <c r="C44" s="40">
        <f t="shared" si="0"/>
        <v>19.799488054607508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18</v>
      </c>
      <c r="C45" s="40">
        <f t="shared" si="0"/>
        <v>20.964163822525595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18</v>
      </c>
      <c r="C46" s="40">
        <f t="shared" si="0"/>
        <v>20.964163822525595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18</v>
      </c>
      <c r="C47" s="40">
        <f t="shared" si="0"/>
        <v>20.964163822525595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19</v>
      </c>
      <c r="C48" s="40">
        <f t="shared" si="0"/>
        <v>22.128839590443686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19</v>
      </c>
      <c r="C49" s="40">
        <f t="shared" si="0"/>
        <v>22.128839590443686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19</v>
      </c>
      <c r="C50" s="40">
        <f t="shared" si="0"/>
        <v>22.128839590443686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20</v>
      </c>
      <c r="C51" s="40">
        <f t="shared" si="0"/>
        <v>23.293515358361773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20</v>
      </c>
      <c r="C52" s="40">
        <f t="shared" si="0"/>
        <v>23.293515358361773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20</v>
      </c>
      <c r="C53" s="40">
        <f t="shared" si="0"/>
        <v>23.293515358361773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20</v>
      </c>
      <c r="C54" s="40">
        <f t="shared" si="0"/>
        <v>23.293515358361773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21</v>
      </c>
      <c r="C55" s="40">
        <f t="shared" si="0"/>
        <v>24.458191126279864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21</v>
      </c>
      <c r="C56" s="40">
        <f t="shared" si="0"/>
        <v>24.458191126279864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21</v>
      </c>
      <c r="C57" s="40">
        <f t="shared" si="0"/>
        <v>24.458191126279864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22</v>
      </c>
      <c r="C58" s="40">
        <f t="shared" si="0"/>
        <v>25.622866894197951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22</v>
      </c>
      <c r="C59" s="40">
        <f t="shared" si="0"/>
        <v>25.622866894197951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22</v>
      </c>
      <c r="C60" s="40">
        <f t="shared" si="0"/>
        <v>25.622866894197951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22</v>
      </c>
      <c r="C61" s="40">
        <f t="shared" si="0"/>
        <v>25.622866894197951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23</v>
      </c>
      <c r="C62" s="40">
        <f t="shared" si="0"/>
        <v>26.787542662116042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23</v>
      </c>
      <c r="C63" s="40">
        <f t="shared" si="0"/>
        <v>26.787542662116042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23</v>
      </c>
      <c r="C64" s="40">
        <f t="shared" si="0"/>
        <v>26.787542662116042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23</v>
      </c>
      <c r="C65" s="40">
        <f t="shared" si="0"/>
        <v>26.787542662116042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23</v>
      </c>
      <c r="C66" s="40">
        <f t="shared" si="0"/>
        <v>26.787542662116042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23</v>
      </c>
      <c r="C67" s="40">
        <f t="shared" si="0"/>
        <v>26.787542662116042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9.6100000000000005E-2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7</v>
      </c>
      <c r="C23" s="40">
        <f t="shared" si="0"/>
        <v>8.1527303754266214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8</v>
      </c>
      <c r="C25" s="40">
        <f t="shared" si="0"/>
        <v>9.3174061433447104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8</v>
      </c>
      <c r="C26" s="40">
        <f t="shared" si="0"/>
        <v>9.3174061433447104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9</v>
      </c>
      <c r="C27" s="40">
        <f t="shared" si="0"/>
        <v>10.482081911262798</v>
      </c>
      <c r="D27" s="42"/>
      <c r="E27" s="43"/>
      <c r="F27" s="86" t="s">
        <v>5</v>
      </c>
      <c r="G27" s="84">
        <f>($J$2/$I$2)*$K$2</f>
        <v>2.9665652173913037E-2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9</v>
      </c>
      <c r="C28" s="40">
        <f t="shared" si="0"/>
        <v>10.482081911262798</v>
      </c>
      <c r="D28" s="42"/>
      <c r="E28" s="43"/>
      <c r="F28" s="87"/>
      <c r="G28" s="88">
        <f>G27*3600</f>
        <v>106.79634782608693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10</v>
      </c>
      <c r="C29" s="40">
        <f t="shared" si="0"/>
        <v>11.646757679180887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11</v>
      </c>
      <c r="C30" s="40">
        <f t="shared" si="0"/>
        <v>12.811433447098976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12</v>
      </c>
      <c r="C32" s="40">
        <f t="shared" si="0"/>
        <v>13.976109215017065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13</v>
      </c>
      <c r="C33" s="40">
        <f t="shared" si="0"/>
        <v>15.140784982935154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13</v>
      </c>
      <c r="C34" s="40">
        <f t="shared" si="0"/>
        <v>15.140784982935154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13</v>
      </c>
      <c r="C36" s="40">
        <f t="shared" si="0"/>
        <v>15.140784982935154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15</v>
      </c>
      <c r="C37" s="40">
        <f t="shared" si="0"/>
        <v>17.47013651877133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15</v>
      </c>
      <c r="C38" s="40">
        <f t="shared" si="0"/>
        <v>17.47013651877133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15</v>
      </c>
      <c r="C39" s="40">
        <f t="shared" si="0"/>
        <v>17.47013651877133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16</v>
      </c>
      <c r="C40" s="40">
        <f t="shared" si="0"/>
        <v>18.634812286689421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16</v>
      </c>
      <c r="C41" s="40">
        <f t="shared" si="0"/>
        <v>18.634812286689421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17</v>
      </c>
      <c r="C42" s="40">
        <f t="shared" si="0"/>
        <v>19.799488054607508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17</v>
      </c>
      <c r="C43" s="40">
        <f t="shared" si="0"/>
        <v>19.799488054607508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18</v>
      </c>
      <c r="C44" s="40">
        <f t="shared" si="0"/>
        <v>20.964163822525595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18</v>
      </c>
      <c r="C45" s="40">
        <f t="shared" si="0"/>
        <v>20.964163822525595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18</v>
      </c>
      <c r="C46" s="40">
        <f t="shared" si="0"/>
        <v>20.964163822525595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19</v>
      </c>
      <c r="C47" s="40">
        <f t="shared" si="0"/>
        <v>22.128839590443686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19</v>
      </c>
      <c r="C48" s="40">
        <f t="shared" si="0"/>
        <v>22.128839590443686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19</v>
      </c>
      <c r="C49" s="40">
        <f t="shared" si="0"/>
        <v>22.128839590443686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20</v>
      </c>
      <c r="C50" s="40">
        <f t="shared" si="0"/>
        <v>23.293515358361773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20</v>
      </c>
      <c r="C51" s="40">
        <f t="shared" si="0"/>
        <v>23.293515358361773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20</v>
      </c>
      <c r="C52" s="40">
        <f t="shared" si="0"/>
        <v>23.293515358361773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21</v>
      </c>
      <c r="C53" s="40">
        <f t="shared" si="0"/>
        <v>24.458191126279864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21</v>
      </c>
      <c r="C54" s="40">
        <f t="shared" si="0"/>
        <v>24.458191126279864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21</v>
      </c>
      <c r="C55" s="40">
        <f t="shared" si="0"/>
        <v>24.458191126279864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22</v>
      </c>
      <c r="C56" s="40">
        <f t="shared" si="0"/>
        <v>25.622866894197951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22</v>
      </c>
      <c r="C57" s="40">
        <f t="shared" si="0"/>
        <v>25.622866894197951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22</v>
      </c>
      <c r="C58" s="40">
        <f t="shared" si="0"/>
        <v>25.622866894197951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22</v>
      </c>
      <c r="C59" s="40">
        <f t="shared" si="0"/>
        <v>25.622866894197951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23</v>
      </c>
      <c r="C60" s="40">
        <f t="shared" si="0"/>
        <v>26.787542662116042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23</v>
      </c>
      <c r="C61" s="40">
        <f t="shared" si="0"/>
        <v>26.787542662116042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23</v>
      </c>
      <c r="C62" s="40">
        <f t="shared" si="0"/>
        <v>26.787542662116042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23</v>
      </c>
      <c r="C63" s="40">
        <f t="shared" si="0"/>
        <v>26.787542662116042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23</v>
      </c>
      <c r="C64" s="40">
        <f t="shared" si="0"/>
        <v>26.787542662116042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23</v>
      </c>
      <c r="C65" s="40">
        <f t="shared" si="0"/>
        <v>26.787542662116042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23</v>
      </c>
      <c r="C66" s="40">
        <f t="shared" si="0"/>
        <v>26.787542662116042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23</v>
      </c>
      <c r="C67" s="40">
        <f t="shared" si="0"/>
        <v>26.787542662116042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15" sqref="M15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9.1700000000000004E-2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6</v>
      </c>
      <c r="C23" s="40">
        <f t="shared" si="0"/>
        <v>6.9880546075085324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6</v>
      </c>
      <c r="C24" s="40">
        <f t="shared" si="0"/>
        <v>6.9880546075085324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6</v>
      </c>
      <c r="C25" s="40">
        <f t="shared" si="0"/>
        <v>6.9880546075085324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7</v>
      </c>
      <c r="C27" s="40">
        <f t="shared" si="0"/>
        <v>8.1527303754266214</v>
      </c>
      <c r="D27" s="42"/>
      <c r="E27" s="43"/>
      <c r="F27" s="86" t="s">
        <v>5</v>
      </c>
      <c r="G27" s="84">
        <f>($J$2/$I$2)*$K$2</f>
        <v>2.8307391304347822E-2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101.90660869565217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8</v>
      </c>
      <c r="C29" s="40">
        <f t="shared" si="0"/>
        <v>9.3174061433447104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8</v>
      </c>
      <c r="C30" s="40">
        <f t="shared" si="0"/>
        <v>9.3174061433447104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9</v>
      </c>
      <c r="C31" s="40">
        <f t="shared" si="0"/>
        <v>10.482081911262798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9</v>
      </c>
      <c r="C32" s="40">
        <f t="shared" si="0"/>
        <v>10.482081911262798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9</v>
      </c>
      <c r="C33" s="40">
        <f t="shared" si="0"/>
        <v>10.482081911262798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11</v>
      </c>
      <c r="C35" s="40">
        <f t="shared" si="0"/>
        <v>12.811433447098976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12</v>
      </c>
      <c r="C36" s="40">
        <f t="shared" si="0"/>
        <v>13.976109215017065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12</v>
      </c>
      <c r="C37" s="40">
        <f t="shared" si="0"/>
        <v>13.976109215017065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13</v>
      </c>
      <c r="C39" s="40">
        <f t="shared" si="0"/>
        <v>15.140784982935154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13</v>
      </c>
      <c r="C41" s="40">
        <f t="shared" si="0"/>
        <v>15.140784982935154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14</v>
      </c>
      <c r="C42" s="40">
        <f t="shared" si="0"/>
        <v>16.305460750853243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14</v>
      </c>
      <c r="C43" s="40">
        <f t="shared" si="0"/>
        <v>16.305460750853243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15</v>
      </c>
      <c r="C44" s="40">
        <f t="shared" si="0"/>
        <v>17.47013651877133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16</v>
      </c>
      <c r="C46" s="40">
        <f t="shared" si="0"/>
        <v>18.634812286689421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17</v>
      </c>
      <c r="C49" s="40">
        <f t="shared" si="0"/>
        <v>19.799488054607508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18</v>
      </c>
      <c r="C51" s="40">
        <f t="shared" si="0"/>
        <v>20.964163822525595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18</v>
      </c>
      <c r="C52" s="40">
        <f t="shared" si="0"/>
        <v>20.964163822525595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18</v>
      </c>
      <c r="C53" s="40">
        <f t="shared" si="0"/>
        <v>20.964163822525595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19</v>
      </c>
      <c r="C54" s="40">
        <f t="shared" si="0"/>
        <v>22.128839590443686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19</v>
      </c>
      <c r="C55" s="40">
        <f t="shared" si="0"/>
        <v>22.128839590443686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19</v>
      </c>
      <c r="C56" s="40">
        <f t="shared" si="0"/>
        <v>22.128839590443686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19</v>
      </c>
      <c r="C57" s="40">
        <f t="shared" si="0"/>
        <v>22.128839590443686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20</v>
      </c>
      <c r="C58" s="40">
        <f t="shared" si="0"/>
        <v>23.293515358361773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20</v>
      </c>
      <c r="C59" s="40">
        <f t="shared" si="0"/>
        <v>23.293515358361773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20</v>
      </c>
      <c r="C60" s="40">
        <f t="shared" si="0"/>
        <v>23.293515358361773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22</v>
      </c>
      <c r="C61" s="40">
        <f t="shared" si="0"/>
        <v>25.622866894197951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22</v>
      </c>
      <c r="C62" s="40">
        <f t="shared" si="0"/>
        <v>25.622866894197951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22</v>
      </c>
      <c r="C63" s="40">
        <f t="shared" si="0"/>
        <v>25.622866894197951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22</v>
      </c>
      <c r="C64" s="40">
        <f t="shared" si="0"/>
        <v>25.622866894197951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22</v>
      </c>
      <c r="C65" s="40">
        <f t="shared" si="0"/>
        <v>25.622866894197951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22</v>
      </c>
      <c r="C66" s="40">
        <f t="shared" si="0"/>
        <v>25.622866894197951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22</v>
      </c>
      <c r="C67" s="40">
        <f t="shared" si="0"/>
        <v>25.622866894197951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2023-01-25T16:11:04Z</dcterms:modified>
</cp:coreProperties>
</file>